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doTettoViru-Nigul\OneDrive - Viru-Nigula vallavalitsus\Dokumendid\Hanked\2021\Kunda klubi remonttööd\"/>
    </mc:Choice>
  </mc:AlternateContent>
  <xr:revisionPtr revIDLastSave="0" documentId="13_ncr:1_{06DB1477-E21C-4F1C-9E45-B8000CDF2184}" xr6:coauthVersionLast="47" xr6:coauthVersionMax="47" xr10:uidLastSave="{00000000-0000-0000-0000-000000000000}"/>
  <bookViews>
    <workbookView xWindow="28680" yWindow="270" windowWidth="25440" windowHeight="15390" xr2:uid="{CDE30531-7BBD-4E0A-8B65-379409A5C81E}"/>
  </bookViews>
  <sheets>
    <sheet name="Kululoend " sheetId="51" r:id="rId1"/>
  </sheets>
  <definedNames>
    <definedName name="_xlnm.Print_Titles" localSheetId="0">'Kululoend 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51" l="1"/>
  <c r="G65" i="51"/>
  <c r="G66" i="51"/>
  <c r="G67" i="51"/>
  <c r="G68" i="51"/>
  <c r="G63" i="51"/>
  <c r="G51" i="51"/>
  <c r="G52" i="51"/>
  <c r="G53" i="51"/>
  <c r="G54" i="51"/>
  <c r="G55" i="51"/>
  <c r="G56" i="51"/>
  <c r="G57" i="51"/>
  <c r="G58" i="51"/>
  <c r="G59" i="51"/>
  <c r="G60" i="51"/>
  <c r="G50" i="51"/>
  <c r="G13" i="51"/>
  <c r="G42" i="51"/>
  <c r="G43" i="51"/>
  <c r="G44" i="51"/>
  <c r="G45" i="51"/>
  <c r="G46" i="51"/>
  <c r="G30" i="51"/>
  <c r="G31" i="51"/>
  <c r="G32" i="51"/>
  <c r="G33" i="51"/>
  <c r="G34" i="51"/>
  <c r="G35" i="51"/>
  <c r="G36" i="51"/>
  <c r="G37" i="51"/>
  <c r="G38" i="51"/>
  <c r="G39" i="51"/>
  <c r="G40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15" i="51"/>
  <c r="G62" i="51" l="1"/>
  <c r="G49" i="51"/>
  <c r="G41" i="51"/>
  <c r="G14" i="51"/>
  <c r="G29" i="51"/>
  <c r="G78" i="51" l="1"/>
  <c r="G79" i="51" s="1"/>
  <c r="G76" i="51"/>
  <c r="G77" i="51" l="1"/>
  <c r="G81" i="51"/>
  <c r="G82" i="51" s="1"/>
  <c r="G83" i="51" s="1"/>
</calcChain>
</file>

<file path=xl/sharedStrings.xml><?xml version="1.0" encoding="utf-8"?>
<sst xmlns="http://schemas.openxmlformats.org/spreadsheetml/2006/main" count="138" uniqueCount="66">
  <si>
    <t xml:space="preserve"> </t>
  </si>
  <si>
    <t>Maht</t>
  </si>
  <si>
    <t>Käibemaks 20%</t>
  </si>
  <si>
    <t>Maksumus</t>
  </si>
  <si>
    <t>Art. nr.</t>
  </si>
  <si>
    <t>Töö kirjeldus</t>
  </si>
  <si>
    <t>Üh. hind</t>
  </si>
  <si>
    <t>KÕIK KOKKU:</t>
  </si>
  <si>
    <t>OBJEKT KOKKU:</t>
  </si>
  <si>
    <t>Pakkumuse maksumuse tabel</t>
  </si>
  <si>
    <t>WC</t>
  </si>
  <si>
    <t xml:space="preserve">Torutööd </t>
  </si>
  <si>
    <t xml:space="preserve">kompl </t>
  </si>
  <si>
    <t xml:space="preserve">Seinte katmine kipsplaadiga </t>
  </si>
  <si>
    <t xml:space="preserve">m2 </t>
  </si>
  <si>
    <t xml:space="preserve">Põranda valu </t>
  </si>
  <si>
    <t xml:space="preserve">Hüdroisolatsioonitööd </t>
  </si>
  <si>
    <t xml:space="preserve">Seinte plaatimine h=1.8m </t>
  </si>
  <si>
    <t xml:space="preserve">Põranda plaatimine </t>
  </si>
  <si>
    <t xml:space="preserve">Seinte pahteldamine+värimine </t>
  </si>
  <si>
    <t xml:space="preserve">Uks </t>
  </si>
  <si>
    <t xml:space="preserve">tk </t>
  </si>
  <si>
    <t xml:space="preserve">Wc pott </t>
  </si>
  <si>
    <t xml:space="preserve">Kraanikauss+segisti </t>
  </si>
  <si>
    <t xml:space="preserve">Väljatõmbeventilaator </t>
  </si>
  <si>
    <t xml:space="preserve">Ripplagi </t>
  </si>
  <si>
    <t xml:space="preserve">Käetoed </t>
  </si>
  <si>
    <t xml:space="preserve">Elektritööd </t>
  </si>
  <si>
    <t>Laoruumid</t>
  </si>
  <si>
    <t xml:space="preserve">Uks koos paigaldusega </t>
  </si>
  <si>
    <t xml:space="preserve">Põrandale osb paigaldus </t>
  </si>
  <si>
    <t xml:space="preserve">Seinte krohvimine </t>
  </si>
  <si>
    <t xml:space="preserve">Lae pahteldus+värvimine </t>
  </si>
  <si>
    <t xml:space="preserve">Lvt </t>
  </si>
  <si>
    <t xml:space="preserve">Lvt paigaldus </t>
  </si>
  <si>
    <t xml:space="preserve">Liistude paigaldus </t>
  </si>
  <si>
    <t xml:space="preserve">jm </t>
  </si>
  <si>
    <t xml:space="preserve">Transport </t>
  </si>
  <si>
    <t>Mõõtühik</t>
  </si>
  <si>
    <t>Kaldtee</t>
  </si>
  <si>
    <t xml:space="preserve">Kompl </t>
  </si>
  <si>
    <t xml:space="preserve">Jala moodulid </t>
  </si>
  <si>
    <t xml:space="preserve">Paigaldus </t>
  </si>
  <si>
    <t>Kunda klubi ehitustööd</t>
  </si>
  <si>
    <t>Viru-Nigula rahvamaja ehitustööd</t>
  </si>
  <si>
    <t>Meeste WC</t>
  </si>
  <si>
    <t xml:space="preserve">Keraamiliste plaatide eemaldus </t>
  </si>
  <si>
    <t xml:space="preserve">Seinte ja põranda tasandus </t>
  </si>
  <si>
    <t xml:space="preserve">Seinte plaatimine h=1.6m </t>
  </si>
  <si>
    <t xml:space="preserve">Põrandakarbiku ehitus </t>
  </si>
  <si>
    <t xml:space="preserve">Aknakile vahetus </t>
  </si>
  <si>
    <t xml:space="preserve">Kabiinide vaheseinad </t>
  </si>
  <si>
    <t>Naiste WC</t>
  </si>
  <si>
    <t>Kunda klubi kokku</t>
  </si>
  <si>
    <t>Koos käibemaksuga</t>
  </si>
  <si>
    <t>V-N rahvamaja kokku</t>
  </si>
  <si>
    <t>Kaldtee käsipuud (pikkus 23 jm)</t>
  </si>
  <si>
    <t>Kaldtee (pikkus 11,4 m, pindala 13,68 m2)</t>
  </si>
  <si>
    <t>Olemasolevate seinte lammutus ja utiliseerimine</t>
  </si>
  <si>
    <t>Pakkuja nimi</t>
  </si>
  <si>
    <t>Pakkuja registrikood</t>
  </si>
  <si>
    <t>Kuupäev</t>
  </si>
  <si>
    <t>Viru-Nigula kultuurikeskuse hoonete remonttööd</t>
  </si>
  <si>
    <t>Pakkumuse esitas</t>
  </si>
  <si>
    <t>Ees- ja Perenimi</t>
  </si>
  <si>
    <t>/allkirjastatud digitaalselt/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</si>
</sst>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_k_r_-;\-* #,##0\ _k_r_-;_-* &quot;-&quot;\ _k_r_-;_-@_-"/>
    <numFmt numFmtId="165" formatCode="0.0"/>
    <numFmt numFmtId="166" formatCode="#,##0\ _k_r"/>
    <numFmt numFmtId="167" formatCode="#\ ###\ ###"/>
    <numFmt numFmtId="168" formatCode="#.0\ ###\ ###"/>
  </numFmts>
  <fonts count="29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charset val="186"/>
    </font>
    <font>
      <i/>
      <sz val="10"/>
      <name val="Times New Roman"/>
      <family val="1"/>
    </font>
    <font>
      <sz val="10"/>
      <color rgb="FF000000"/>
      <name val="Times New Roman"/>
      <family val="1"/>
    </font>
    <font>
      <b/>
      <i/>
      <sz val="10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5" fillId="20" borderId="1" applyNumberFormat="0" applyAlignment="0" applyProtection="0"/>
    <xf numFmtId="0" fontId="10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8" fillId="7" borderId="1" applyNumberFormat="0" applyAlignment="0" applyProtection="0"/>
    <xf numFmtId="0" fontId="11" fillId="0" borderId="7" applyNumberFormat="0" applyFill="0" applyAlignment="0" applyProtection="0"/>
    <xf numFmtId="0" fontId="12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13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" fillId="0" borderId="0"/>
    <xf numFmtId="44" fontId="22" fillId="0" borderId="0" applyFont="0" applyFill="0" applyBorder="0" applyAlignment="0" applyProtection="0"/>
  </cellStyleXfs>
  <cellXfs count="77">
    <xf numFmtId="0" fontId="0" fillId="0" borderId="0" xfId="0"/>
    <xf numFmtId="167" fontId="20" fillId="0" borderId="16" xfId="37" applyNumberFormat="1" applyFont="1" applyFill="1" applyBorder="1" applyAlignment="1" applyProtection="1">
      <alignment horizontal="center" vertical="center" wrapText="1"/>
      <protection hidden="1"/>
    </xf>
    <xf numFmtId="168" fontId="20" fillId="0" borderId="16" xfId="37" applyNumberFormat="1" applyFont="1" applyFill="1" applyBorder="1" applyAlignment="1" applyProtection="1">
      <alignment horizontal="center" vertical="center" wrapText="1"/>
      <protection hidden="1"/>
    </xf>
    <xf numFmtId="167" fontId="20" fillId="0" borderId="19" xfId="37" applyNumberFormat="1" applyFont="1" applyFill="1" applyBorder="1" applyAlignment="1" applyProtection="1">
      <alignment horizontal="center" vertical="center" wrapText="1"/>
      <protection hidden="1"/>
    </xf>
    <xf numFmtId="167" fontId="20" fillId="0" borderId="0" xfId="37" applyNumberFormat="1" applyFont="1" applyFill="1" applyBorder="1" applyAlignment="1" applyProtection="1">
      <alignment horizontal="center" vertical="center" wrapText="1"/>
      <protection hidden="1"/>
    </xf>
    <xf numFmtId="1" fontId="20" fillId="0" borderId="13" xfId="37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/>
    <xf numFmtId="165" fontId="21" fillId="0" borderId="0" xfId="0" applyNumberFormat="1" applyFont="1"/>
    <xf numFmtId="0" fontId="21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0" fillId="0" borderId="10" xfId="0" applyFont="1" applyBorder="1"/>
    <xf numFmtId="165" fontId="21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6" fontId="23" fillId="0" borderId="11" xfId="0" applyNumberFormat="1" applyFont="1" applyBorder="1" applyAlignment="1">
      <alignment horizontal="center" vertical="top"/>
    </xf>
    <xf numFmtId="0" fontId="2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4" fillId="0" borderId="0" xfId="0" applyFont="1" applyBorder="1" applyAlignment="1">
      <alignment vertical="center" wrapText="1"/>
    </xf>
    <xf numFmtId="0" fontId="20" fillId="24" borderId="20" xfId="0" applyFont="1" applyFill="1" applyBorder="1" applyAlignment="1">
      <alignment horizontal="center"/>
    </xf>
    <xf numFmtId="0" fontId="20" fillId="24" borderId="20" xfId="0" applyFont="1" applyFill="1" applyBorder="1"/>
    <xf numFmtId="0" fontId="21" fillId="24" borderId="20" xfId="0" applyFont="1" applyFill="1" applyBorder="1" applyAlignment="1">
      <alignment horizontal="center"/>
    </xf>
    <xf numFmtId="165" fontId="21" fillId="24" borderId="20" xfId="0" applyNumberFormat="1" applyFont="1" applyFill="1" applyBorder="1" applyAlignment="1">
      <alignment horizontal="center"/>
    </xf>
    <xf numFmtId="165" fontId="25" fillId="24" borderId="20" xfId="0" applyNumberFormat="1" applyFont="1" applyFill="1" applyBorder="1" applyAlignment="1">
      <alignment horizontal="center"/>
    </xf>
    <xf numFmtId="0" fontId="24" fillId="24" borderId="20" xfId="0" applyFont="1" applyFill="1" applyBorder="1" applyAlignment="1">
      <alignment vertical="center" wrapText="1"/>
    </xf>
    <xf numFmtId="0" fontId="20" fillId="24" borderId="20" xfId="0" applyFont="1" applyFill="1" applyBorder="1" applyAlignment="1">
      <alignment horizontal="center" vertical="top"/>
    </xf>
    <xf numFmtId="0" fontId="20" fillId="25" borderId="20" xfId="0" applyFont="1" applyFill="1" applyBorder="1" applyAlignment="1">
      <alignment horizontal="center"/>
    </xf>
    <xf numFmtId="0" fontId="24" fillId="25" borderId="20" xfId="0" applyFont="1" applyFill="1" applyBorder="1" applyAlignment="1">
      <alignment vertical="center" wrapText="1"/>
    </xf>
    <xf numFmtId="0" fontId="20" fillId="25" borderId="20" xfId="0" applyFont="1" applyFill="1" applyBorder="1" applyAlignment="1">
      <alignment horizontal="center" vertical="top"/>
    </xf>
    <xf numFmtId="0" fontId="26" fillId="0" borderId="0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4" fontId="26" fillId="24" borderId="12" xfId="46" applyFont="1" applyFill="1" applyBorder="1" applyAlignment="1">
      <alignment vertical="center" wrapText="1"/>
    </xf>
    <xf numFmtId="44" fontId="20" fillId="26" borderId="20" xfId="46" applyFont="1" applyFill="1" applyBorder="1" applyAlignment="1">
      <alignment horizontal="right"/>
    </xf>
    <xf numFmtId="44" fontId="20" fillId="26" borderId="20" xfId="46" applyFont="1" applyFill="1" applyBorder="1" applyAlignment="1">
      <alignment horizontal="center"/>
    </xf>
    <xf numFmtId="44" fontId="24" fillId="25" borderId="20" xfId="46" applyFont="1" applyFill="1" applyBorder="1" applyAlignment="1">
      <alignment vertical="center" wrapText="1"/>
    </xf>
    <xf numFmtId="44" fontId="26" fillId="26" borderId="20" xfId="46" applyFont="1" applyFill="1" applyBorder="1" applyAlignment="1">
      <alignment horizontal="center" vertical="center" wrapText="1"/>
    </xf>
    <xf numFmtId="44" fontId="24" fillId="24" borderId="20" xfId="46" applyFont="1" applyFill="1" applyBorder="1" applyAlignment="1">
      <alignment vertical="center" wrapText="1"/>
    </xf>
    <xf numFmtId="44" fontId="24" fillId="0" borderId="20" xfId="46" applyFont="1" applyBorder="1" applyAlignment="1">
      <alignment vertical="center" wrapText="1"/>
    </xf>
    <xf numFmtId="44" fontId="24" fillId="0" borderId="0" xfId="46" applyFont="1" applyBorder="1" applyAlignment="1">
      <alignment vertical="center" wrapText="1"/>
    </xf>
    <xf numFmtId="44" fontId="26" fillId="26" borderId="0" xfId="46" applyFont="1" applyFill="1" applyBorder="1" applyAlignment="1">
      <alignment horizontal="center" vertical="center" wrapText="1"/>
    </xf>
    <xf numFmtId="44" fontId="24" fillId="0" borderId="12" xfId="46" applyFont="1" applyBorder="1" applyAlignment="1">
      <alignment vertical="center" wrapText="1"/>
    </xf>
    <xf numFmtId="44" fontId="26" fillId="26" borderId="12" xfId="46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167" fontId="2" fillId="0" borderId="0" xfId="37" applyNumberFormat="1" applyFont="1" applyFill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vertical="center" wrapText="1"/>
    </xf>
    <xf numFmtId="167" fontId="2" fillId="0" borderId="0" xfId="37" applyNumberFormat="1" applyFont="1" applyFill="1" applyAlignment="1" applyProtection="1">
      <alignment horizontal="center" vertical="center" wrapText="1"/>
      <protection hidden="1"/>
    </xf>
    <xf numFmtId="0" fontId="21" fillId="27" borderId="21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6" fontId="23" fillId="0" borderId="0" xfId="0" applyNumberFormat="1" applyFont="1" applyBorder="1" applyAlignment="1">
      <alignment horizontal="center" vertical="top"/>
    </xf>
    <xf numFmtId="164" fontId="25" fillId="0" borderId="0" xfId="0" applyNumberFormat="1" applyFont="1" applyBorder="1" applyAlignment="1">
      <alignment horizontal="center" vertical="top"/>
    </xf>
    <xf numFmtId="0" fontId="21" fillId="25" borderId="20" xfId="0" applyFont="1" applyFill="1" applyBorder="1"/>
    <xf numFmtId="0" fontId="20" fillId="0" borderId="0" xfId="0" applyFont="1" applyBorder="1" applyAlignment="1">
      <alignment horizontal="right" vertical="top"/>
    </xf>
    <xf numFmtId="0" fontId="20" fillId="0" borderId="14" xfId="0" applyFont="1" applyBorder="1" applyAlignment="1">
      <alignment horizontal="right" vertical="top"/>
    </xf>
    <xf numFmtId="44" fontId="27" fillId="0" borderId="12" xfId="46" applyFont="1" applyBorder="1" applyAlignment="1">
      <alignment horizontal="center" vertical="top"/>
    </xf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44" fontId="25" fillId="0" borderId="0" xfId="46" applyFont="1" applyBorder="1" applyAlignment="1">
      <alignment horizontal="center" vertical="top"/>
    </xf>
    <xf numFmtId="0" fontId="20" fillId="0" borderId="0" xfId="0" applyFont="1" applyAlignment="1">
      <alignment horizontal="right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right"/>
    </xf>
    <xf numFmtId="165" fontId="21" fillId="0" borderId="0" xfId="0" applyNumberFormat="1" applyFont="1" applyAlignment="1">
      <alignment horizontal="center"/>
    </xf>
    <xf numFmtId="0" fontId="23" fillId="28" borderId="0" xfId="0" applyFont="1" applyFill="1"/>
    <xf numFmtId="0" fontId="23" fillId="28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allaad" xfId="0" builtinId="0"/>
    <cellStyle name="Normaallaad 2" xfId="37" xr:uid="{00000000-0005-0000-0000-000025000000}"/>
    <cellStyle name="Normal 2" xfId="38" xr:uid="{00000000-0005-0000-0000-000026000000}"/>
    <cellStyle name="Normal 3" xfId="44" xr:uid="{00000000-0005-0000-0000-000027000000}"/>
    <cellStyle name="Normal 4" xfId="45" xr:uid="{C215F29E-E85D-4DDB-A750-F7AC1A107F59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Valuuta" xfId="46" builtinId="4"/>
    <cellStyle name="Warning Text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96"/>
  <sheetViews>
    <sheetView tabSelected="1" view="pageLayout" zoomScale="115" zoomScaleNormal="100" zoomScaleSheetLayoutView="160" zoomScalePageLayoutView="115" workbookViewId="0">
      <selection activeCell="C4" sqref="C4"/>
    </sheetView>
  </sheetViews>
  <sheetFormatPr defaultColWidth="9.109375" defaultRowHeight="13.2" x14ac:dyDescent="0.25"/>
  <cols>
    <col min="1" max="1" width="0.6640625" style="8" customWidth="1"/>
    <col min="2" max="2" width="9.33203125" style="10" customWidth="1"/>
    <col min="3" max="3" width="46.44140625" style="8" customWidth="1"/>
    <col min="4" max="4" width="6.33203125" style="10" customWidth="1"/>
    <col min="5" max="5" width="8.6640625" style="73" bestFit="1" customWidth="1"/>
    <col min="6" max="6" width="8" style="10" customWidth="1"/>
    <col min="7" max="7" width="14.33203125" style="10" customWidth="1"/>
    <col min="8" max="10" width="12.33203125" style="10" customWidth="1"/>
    <col min="11" max="11" width="29" style="10" customWidth="1"/>
    <col min="12" max="16384" width="9.109375" style="8"/>
  </cols>
  <sheetData>
    <row r="1" spans="2:11" x14ac:dyDescent="0.25">
      <c r="B1" s="54" t="s">
        <v>0</v>
      </c>
      <c r="C1" s="55"/>
      <c r="D1" s="55"/>
      <c r="E1" s="55"/>
      <c r="F1" s="55"/>
      <c r="G1" s="55"/>
    </row>
    <row r="2" spans="2:11" ht="15.6" x14ac:dyDescent="0.25">
      <c r="B2" s="56"/>
      <c r="C2" s="76" t="s">
        <v>9</v>
      </c>
      <c r="D2" s="6"/>
      <c r="E2" s="6"/>
      <c r="F2" s="6"/>
      <c r="G2" s="6"/>
    </row>
    <row r="3" spans="2:11" ht="15.6" x14ac:dyDescent="0.25">
      <c r="B3" s="56"/>
      <c r="C3" s="7"/>
      <c r="D3" s="6"/>
      <c r="E3" s="6"/>
      <c r="F3" s="6"/>
      <c r="G3" s="6"/>
    </row>
    <row r="4" spans="2:11" ht="15.6" x14ac:dyDescent="0.25">
      <c r="B4" s="56"/>
      <c r="C4" s="53" t="s">
        <v>62</v>
      </c>
      <c r="D4" s="6"/>
      <c r="E4" s="6"/>
      <c r="F4" s="6"/>
      <c r="G4" s="6"/>
    </row>
    <row r="5" spans="2:11" ht="15.6" x14ac:dyDescent="0.25">
      <c r="B5" s="56"/>
      <c r="C5" s="7"/>
      <c r="D5" s="6"/>
      <c r="E5" s="6"/>
      <c r="F5" s="6"/>
      <c r="G5" s="6"/>
    </row>
    <row r="6" spans="2:11" ht="15.6" x14ac:dyDescent="0.25">
      <c r="B6" s="56"/>
      <c r="C6" s="52" t="s">
        <v>59</v>
      </c>
      <c r="D6" s="57"/>
      <c r="E6" s="57"/>
      <c r="F6" s="57"/>
      <c r="G6" s="57"/>
    </row>
    <row r="7" spans="2:11" ht="15.6" x14ac:dyDescent="0.25">
      <c r="B7" s="56"/>
      <c r="C7" s="52" t="s">
        <v>60</v>
      </c>
      <c r="D7" s="58"/>
      <c r="E7" s="58"/>
      <c r="F7" s="58"/>
      <c r="G7" s="58"/>
    </row>
    <row r="8" spans="2:11" ht="15.6" x14ac:dyDescent="0.25">
      <c r="B8" s="56"/>
      <c r="C8" s="52" t="s">
        <v>61</v>
      </c>
      <c r="D8" s="58"/>
      <c r="E8" s="58"/>
      <c r="F8" s="58"/>
      <c r="G8" s="58"/>
    </row>
    <row r="9" spans="2:11" ht="15.6" x14ac:dyDescent="0.25">
      <c r="B9" s="56"/>
      <c r="C9" s="7"/>
      <c r="D9" s="6"/>
      <c r="E9" s="6"/>
      <c r="F9" s="6"/>
      <c r="G9" s="6"/>
    </row>
    <row r="10" spans="2:11" ht="26.4" x14ac:dyDescent="0.25">
      <c r="B10" s="5" t="s">
        <v>4</v>
      </c>
      <c r="C10" s="1" t="s">
        <v>5</v>
      </c>
      <c r="D10" s="1" t="s">
        <v>1</v>
      </c>
      <c r="E10" s="2" t="s">
        <v>38</v>
      </c>
      <c r="F10" s="1" t="s">
        <v>6</v>
      </c>
      <c r="G10" s="3" t="s">
        <v>3</v>
      </c>
      <c r="H10" s="4"/>
      <c r="I10" s="4"/>
      <c r="J10" s="4"/>
      <c r="K10" s="8"/>
    </row>
    <row r="11" spans="2:11" x14ac:dyDescent="0.25">
      <c r="B11" s="12">
        <v>1</v>
      </c>
      <c r="C11" s="13">
        <v>2</v>
      </c>
      <c r="D11" s="13">
        <v>4</v>
      </c>
      <c r="E11" s="13">
        <v>5</v>
      </c>
      <c r="F11" s="13">
        <v>6</v>
      </c>
      <c r="G11" s="14">
        <v>7</v>
      </c>
      <c r="H11" s="59"/>
      <c r="I11" s="59"/>
      <c r="J11" s="59"/>
      <c r="K11" s="8"/>
    </row>
    <row r="12" spans="2:11" x14ac:dyDescent="0.25">
      <c r="B12" s="15"/>
      <c r="C12" s="16" t="s">
        <v>43</v>
      </c>
      <c r="D12" s="15"/>
      <c r="E12" s="17"/>
      <c r="F12" s="18"/>
      <c r="G12" s="19"/>
      <c r="H12" s="60"/>
      <c r="I12" s="60"/>
      <c r="J12" s="60"/>
      <c r="K12" s="8"/>
    </row>
    <row r="13" spans="2:11" ht="15" customHeight="1" x14ac:dyDescent="0.25">
      <c r="B13" s="21"/>
      <c r="C13" s="20" t="s">
        <v>58</v>
      </c>
      <c r="D13" s="22">
        <v>28</v>
      </c>
      <c r="E13" s="20" t="s">
        <v>14</v>
      </c>
      <c r="F13" s="23"/>
      <c r="G13" s="40">
        <f>D13*F13</f>
        <v>0</v>
      </c>
      <c r="H13" s="61"/>
      <c r="I13" s="61"/>
      <c r="J13" s="61"/>
      <c r="K13" s="8"/>
    </row>
    <row r="14" spans="2:11" ht="13.8" x14ac:dyDescent="0.25">
      <c r="B14" s="32" t="s">
        <v>10</v>
      </c>
      <c r="C14" s="62"/>
      <c r="D14" s="62"/>
      <c r="E14" s="62"/>
      <c r="F14" s="62"/>
      <c r="G14" s="41">
        <f>SUM(G15:G28)</f>
        <v>0</v>
      </c>
      <c r="H14" s="61"/>
      <c r="I14" s="61"/>
      <c r="J14" s="61"/>
      <c r="K14" s="8"/>
    </row>
    <row r="15" spans="2:11" ht="13.8" x14ac:dyDescent="0.25">
      <c r="B15" s="32"/>
      <c r="C15" s="33" t="s">
        <v>11</v>
      </c>
      <c r="D15" s="33">
        <v>1</v>
      </c>
      <c r="E15" s="33" t="s">
        <v>12</v>
      </c>
      <c r="F15" s="33"/>
      <c r="G15" s="42">
        <f>D15*F15</f>
        <v>0</v>
      </c>
      <c r="H15" s="61"/>
      <c r="I15" s="61"/>
      <c r="J15" s="61"/>
      <c r="K15" s="8"/>
    </row>
    <row r="16" spans="2:11" ht="13.8" x14ac:dyDescent="0.25">
      <c r="B16" s="32"/>
      <c r="C16" s="33" t="s">
        <v>13</v>
      </c>
      <c r="D16" s="33">
        <v>34</v>
      </c>
      <c r="E16" s="33" t="s">
        <v>14</v>
      </c>
      <c r="F16" s="33"/>
      <c r="G16" s="42">
        <f t="shared" ref="G16:G46" si="0">D16*F16</f>
        <v>0</v>
      </c>
      <c r="H16" s="61"/>
      <c r="I16" s="61"/>
      <c r="J16" s="61"/>
      <c r="K16" s="8"/>
    </row>
    <row r="17" spans="2:11" ht="13.8" x14ac:dyDescent="0.25">
      <c r="B17" s="32"/>
      <c r="C17" s="33" t="s">
        <v>15</v>
      </c>
      <c r="D17" s="33">
        <v>8</v>
      </c>
      <c r="E17" s="33" t="s">
        <v>14</v>
      </c>
      <c r="F17" s="33"/>
      <c r="G17" s="42">
        <f t="shared" si="0"/>
        <v>0</v>
      </c>
      <c r="H17" s="61"/>
      <c r="I17" s="61"/>
      <c r="J17" s="61"/>
      <c r="K17" s="8"/>
    </row>
    <row r="18" spans="2:11" ht="13.8" x14ac:dyDescent="0.25">
      <c r="B18" s="32"/>
      <c r="C18" s="33" t="s">
        <v>16</v>
      </c>
      <c r="D18" s="33">
        <v>42</v>
      </c>
      <c r="E18" s="33" t="s">
        <v>14</v>
      </c>
      <c r="F18" s="33"/>
      <c r="G18" s="42">
        <f t="shared" si="0"/>
        <v>0</v>
      </c>
      <c r="H18" s="61"/>
      <c r="I18" s="61"/>
      <c r="J18" s="61"/>
      <c r="K18" s="8"/>
    </row>
    <row r="19" spans="2:11" ht="13.8" x14ac:dyDescent="0.25">
      <c r="B19" s="32"/>
      <c r="C19" s="33" t="s">
        <v>17</v>
      </c>
      <c r="D19" s="33">
        <v>21</v>
      </c>
      <c r="E19" s="33" t="s">
        <v>14</v>
      </c>
      <c r="F19" s="33"/>
      <c r="G19" s="42">
        <f t="shared" si="0"/>
        <v>0</v>
      </c>
      <c r="H19" s="61"/>
      <c r="I19" s="8"/>
      <c r="J19" s="61"/>
      <c r="K19" s="8"/>
    </row>
    <row r="20" spans="2:11" x14ac:dyDescent="0.25">
      <c r="B20" s="32"/>
      <c r="C20" s="33" t="s">
        <v>18</v>
      </c>
      <c r="D20" s="33">
        <v>8</v>
      </c>
      <c r="E20" s="33" t="s">
        <v>14</v>
      </c>
      <c r="F20" s="33"/>
      <c r="G20" s="42">
        <f t="shared" si="0"/>
        <v>0</v>
      </c>
      <c r="H20" s="60"/>
      <c r="I20" s="60"/>
      <c r="J20" s="60"/>
      <c r="K20" s="8"/>
    </row>
    <row r="21" spans="2:11" x14ac:dyDescent="0.25">
      <c r="B21" s="34"/>
      <c r="C21" s="33" t="s">
        <v>19</v>
      </c>
      <c r="D21" s="33">
        <v>13</v>
      </c>
      <c r="E21" s="33" t="s">
        <v>14</v>
      </c>
      <c r="F21" s="33"/>
      <c r="G21" s="42">
        <f t="shared" si="0"/>
        <v>0</v>
      </c>
      <c r="H21" s="60"/>
      <c r="I21" s="60"/>
      <c r="J21" s="60"/>
      <c r="K21" s="8"/>
    </row>
    <row r="22" spans="2:11" x14ac:dyDescent="0.25">
      <c r="B22" s="34"/>
      <c r="C22" s="33" t="s">
        <v>20</v>
      </c>
      <c r="D22" s="33">
        <v>1</v>
      </c>
      <c r="E22" s="33" t="s">
        <v>21</v>
      </c>
      <c r="F22" s="33"/>
      <c r="G22" s="42">
        <f t="shared" si="0"/>
        <v>0</v>
      </c>
      <c r="H22" s="60"/>
      <c r="I22" s="60"/>
      <c r="J22" s="60"/>
      <c r="K22" s="8"/>
    </row>
    <row r="23" spans="2:11" x14ac:dyDescent="0.25">
      <c r="B23" s="32"/>
      <c r="C23" s="33" t="s">
        <v>22</v>
      </c>
      <c r="D23" s="33">
        <v>1</v>
      </c>
      <c r="E23" s="33" t="s">
        <v>21</v>
      </c>
      <c r="F23" s="33"/>
      <c r="G23" s="42">
        <f t="shared" si="0"/>
        <v>0</v>
      </c>
      <c r="H23" s="60"/>
      <c r="I23" s="60"/>
      <c r="J23" s="60"/>
      <c r="K23" s="8"/>
    </row>
    <row r="24" spans="2:11" ht="13.8" x14ac:dyDescent="0.25">
      <c r="B24" s="34"/>
      <c r="C24" s="33" t="s">
        <v>23</v>
      </c>
      <c r="D24" s="33">
        <v>1</v>
      </c>
      <c r="E24" s="33" t="s">
        <v>21</v>
      </c>
      <c r="F24" s="33"/>
      <c r="G24" s="42">
        <f t="shared" si="0"/>
        <v>0</v>
      </c>
      <c r="H24" s="61"/>
      <c r="I24" s="61"/>
      <c r="J24" s="61"/>
      <c r="K24" s="8"/>
    </row>
    <row r="25" spans="2:11" ht="13.8" x14ac:dyDescent="0.25">
      <c r="B25" s="34"/>
      <c r="C25" s="33" t="s">
        <v>24</v>
      </c>
      <c r="D25" s="33">
        <v>1</v>
      </c>
      <c r="E25" s="33" t="s">
        <v>21</v>
      </c>
      <c r="F25" s="33"/>
      <c r="G25" s="42">
        <f t="shared" si="0"/>
        <v>0</v>
      </c>
      <c r="H25" s="61"/>
      <c r="I25" s="61"/>
      <c r="J25" s="61"/>
      <c r="K25" s="8"/>
    </row>
    <row r="26" spans="2:11" ht="13.8" x14ac:dyDescent="0.25">
      <c r="B26" s="34"/>
      <c r="C26" s="33" t="s">
        <v>25</v>
      </c>
      <c r="D26" s="33">
        <v>8</v>
      </c>
      <c r="E26" s="33" t="s">
        <v>14</v>
      </c>
      <c r="F26" s="33"/>
      <c r="G26" s="42">
        <f t="shared" si="0"/>
        <v>0</v>
      </c>
      <c r="H26" s="61"/>
      <c r="I26" s="61"/>
      <c r="J26" s="61"/>
      <c r="K26" s="8"/>
    </row>
    <row r="27" spans="2:11" ht="13.8" x14ac:dyDescent="0.25">
      <c r="B27" s="34"/>
      <c r="C27" s="33" t="s">
        <v>26</v>
      </c>
      <c r="D27" s="33">
        <v>2</v>
      </c>
      <c r="E27" s="33" t="s">
        <v>21</v>
      </c>
      <c r="F27" s="33"/>
      <c r="G27" s="42">
        <f t="shared" si="0"/>
        <v>0</v>
      </c>
      <c r="H27" s="61"/>
      <c r="I27" s="61"/>
      <c r="J27" s="61"/>
      <c r="K27" s="8"/>
    </row>
    <row r="28" spans="2:11" ht="13.8" x14ac:dyDescent="0.25">
      <c r="B28" s="34"/>
      <c r="C28" s="33" t="s">
        <v>27</v>
      </c>
      <c r="D28" s="33">
        <v>1</v>
      </c>
      <c r="E28" s="33" t="s">
        <v>21</v>
      </c>
      <c r="F28" s="33"/>
      <c r="G28" s="42">
        <f t="shared" si="0"/>
        <v>0</v>
      </c>
      <c r="H28" s="61"/>
      <c r="I28" s="61" t="s">
        <v>0</v>
      </c>
      <c r="J28" s="61"/>
      <c r="K28" s="8"/>
    </row>
    <row r="29" spans="2:11" ht="13.8" x14ac:dyDescent="0.3">
      <c r="B29" s="25" t="s">
        <v>28</v>
      </c>
      <c r="C29" s="26"/>
      <c r="D29" s="27"/>
      <c r="E29" s="28"/>
      <c r="F29" s="29"/>
      <c r="G29" s="43">
        <f>SUM(G30:G40)</f>
        <v>0</v>
      </c>
      <c r="H29" s="60"/>
      <c r="I29" s="60"/>
      <c r="J29" s="60"/>
      <c r="K29" s="8"/>
    </row>
    <row r="30" spans="2:11" ht="13.8" x14ac:dyDescent="0.25">
      <c r="B30" s="31"/>
      <c r="C30" s="30" t="s">
        <v>29</v>
      </c>
      <c r="D30" s="30">
        <v>1</v>
      </c>
      <c r="E30" s="30" t="s">
        <v>21</v>
      </c>
      <c r="F30" s="30"/>
      <c r="G30" s="44">
        <f t="shared" si="0"/>
        <v>0</v>
      </c>
      <c r="H30" s="61"/>
      <c r="I30" s="61"/>
      <c r="J30" s="61"/>
      <c r="K30" s="8"/>
    </row>
    <row r="31" spans="2:11" ht="13.8" x14ac:dyDescent="0.25">
      <c r="B31" s="31"/>
      <c r="C31" s="30" t="s">
        <v>30</v>
      </c>
      <c r="D31" s="30">
        <v>19</v>
      </c>
      <c r="E31" s="30" t="s">
        <v>14</v>
      </c>
      <c r="F31" s="30"/>
      <c r="G31" s="44">
        <f t="shared" si="0"/>
        <v>0</v>
      </c>
      <c r="H31" s="61"/>
      <c r="I31" s="61"/>
      <c r="J31" s="61"/>
      <c r="K31" s="8"/>
    </row>
    <row r="32" spans="2:11" ht="13.8" x14ac:dyDescent="0.25">
      <c r="B32" s="31"/>
      <c r="C32" s="30" t="s">
        <v>31</v>
      </c>
      <c r="D32" s="30">
        <v>85</v>
      </c>
      <c r="E32" s="30" t="s">
        <v>14</v>
      </c>
      <c r="F32" s="30"/>
      <c r="G32" s="44">
        <f t="shared" si="0"/>
        <v>0</v>
      </c>
      <c r="H32" s="61"/>
      <c r="I32" s="61"/>
      <c r="J32" s="61"/>
      <c r="K32" s="8"/>
    </row>
    <row r="33" spans="2:11" x14ac:dyDescent="0.25">
      <c r="B33" s="25"/>
      <c r="C33" s="30" t="s">
        <v>19</v>
      </c>
      <c r="D33" s="30">
        <v>85</v>
      </c>
      <c r="E33" s="30" t="s">
        <v>14</v>
      </c>
      <c r="F33" s="30"/>
      <c r="G33" s="44">
        <f t="shared" si="0"/>
        <v>0</v>
      </c>
      <c r="H33" s="60"/>
      <c r="I33" s="60"/>
      <c r="J33" s="60"/>
      <c r="K33" s="8"/>
    </row>
    <row r="34" spans="2:11" ht="13.8" x14ac:dyDescent="0.25">
      <c r="B34" s="31"/>
      <c r="C34" s="30" t="s">
        <v>32</v>
      </c>
      <c r="D34" s="30">
        <v>19</v>
      </c>
      <c r="E34" s="30" t="s">
        <v>14</v>
      </c>
      <c r="F34" s="30"/>
      <c r="G34" s="44">
        <f t="shared" si="0"/>
        <v>0</v>
      </c>
      <c r="H34" s="61"/>
      <c r="I34" s="61"/>
      <c r="J34" s="61"/>
      <c r="K34" s="8"/>
    </row>
    <row r="35" spans="2:11" x14ac:dyDescent="0.25">
      <c r="B35" s="25"/>
      <c r="C35" s="30" t="s">
        <v>27</v>
      </c>
      <c r="D35" s="30">
        <v>1</v>
      </c>
      <c r="E35" s="30" t="s">
        <v>12</v>
      </c>
      <c r="F35" s="30"/>
      <c r="G35" s="44">
        <f t="shared" si="0"/>
        <v>0</v>
      </c>
      <c r="H35" s="60"/>
      <c r="I35" s="60"/>
      <c r="J35" s="60"/>
      <c r="K35" s="8"/>
    </row>
    <row r="36" spans="2:11" x14ac:dyDescent="0.25">
      <c r="B36" s="31"/>
      <c r="C36" s="30" t="s">
        <v>33</v>
      </c>
      <c r="D36" s="30">
        <v>19</v>
      </c>
      <c r="E36" s="30" t="s">
        <v>14</v>
      </c>
      <c r="F36" s="30"/>
      <c r="G36" s="44">
        <f t="shared" si="0"/>
        <v>0</v>
      </c>
      <c r="H36" s="60"/>
      <c r="I36" s="60"/>
      <c r="J36" s="60"/>
      <c r="K36" s="8"/>
    </row>
    <row r="37" spans="2:11" x14ac:dyDescent="0.25">
      <c r="B37" s="25"/>
      <c r="C37" s="30" t="s">
        <v>34</v>
      </c>
      <c r="D37" s="30">
        <v>19</v>
      </c>
      <c r="E37" s="30" t="s">
        <v>14</v>
      </c>
      <c r="F37" s="30"/>
      <c r="G37" s="44">
        <f t="shared" si="0"/>
        <v>0</v>
      </c>
      <c r="H37" s="60"/>
      <c r="I37" s="60"/>
      <c r="J37" s="60"/>
      <c r="K37" s="8"/>
    </row>
    <row r="38" spans="2:11" x14ac:dyDescent="0.25">
      <c r="B38" s="25"/>
      <c r="C38" s="30" t="s">
        <v>35</v>
      </c>
      <c r="D38" s="30">
        <v>23</v>
      </c>
      <c r="E38" s="30" t="s">
        <v>36</v>
      </c>
      <c r="F38" s="30"/>
      <c r="G38" s="44">
        <f t="shared" si="0"/>
        <v>0</v>
      </c>
      <c r="H38" s="60"/>
      <c r="I38" s="60"/>
      <c r="J38" s="60"/>
      <c r="K38" s="8"/>
    </row>
    <row r="39" spans="2:11" x14ac:dyDescent="0.25">
      <c r="B39" s="25"/>
      <c r="C39" s="30" t="s">
        <v>23</v>
      </c>
      <c r="D39" s="30">
        <v>1</v>
      </c>
      <c r="E39" s="30" t="s">
        <v>21</v>
      </c>
      <c r="F39" s="30"/>
      <c r="G39" s="44">
        <f t="shared" si="0"/>
        <v>0</v>
      </c>
      <c r="H39" s="60"/>
      <c r="I39" s="60"/>
      <c r="J39" s="60"/>
      <c r="K39" s="8"/>
    </row>
    <row r="40" spans="2:11" x14ac:dyDescent="0.25">
      <c r="B40" s="25"/>
      <c r="C40" s="30" t="s">
        <v>37</v>
      </c>
      <c r="D40" s="30">
        <v>1</v>
      </c>
      <c r="E40" s="30" t="s">
        <v>12</v>
      </c>
      <c r="F40" s="30"/>
      <c r="G40" s="44">
        <f t="shared" si="0"/>
        <v>0</v>
      </c>
      <c r="H40" s="60"/>
      <c r="I40" s="60"/>
      <c r="J40" s="60"/>
      <c r="K40" s="8"/>
    </row>
    <row r="41" spans="2:11" x14ac:dyDescent="0.25">
      <c r="B41" s="21" t="s">
        <v>39</v>
      </c>
      <c r="C41" s="20"/>
      <c r="D41" s="20"/>
      <c r="E41" s="20"/>
      <c r="F41" s="20"/>
      <c r="G41" s="43">
        <f>SUM(G42:G46)</f>
        <v>0</v>
      </c>
      <c r="H41" s="60"/>
      <c r="I41" s="60"/>
      <c r="J41" s="60"/>
      <c r="K41" s="8"/>
    </row>
    <row r="42" spans="2:11" x14ac:dyDescent="0.25">
      <c r="B42" s="21"/>
      <c r="C42" s="20" t="s">
        <v>57</v>
      </c>
      <c r="D42" s="20">
        <v>1</v>
      </c>
      <c r="E42" s="20" t="s">
        <v>40</v>
      </c>
      <c r="F42" s="20"/>
      <c r="G42" s="45">
        <f t="shared" si="0"/>
        <v>0</v>
      </c>
      <c r="H42" s="60"/>
      <c r="I42" s="60"/>
      <c r="J42" s="60"/>
      <c r="K42" s="8"/>
    </row>
    <row r="43" spans="2:11" x14ac:dyDescent="0.25">
      <c r="B43" s="21"/>
      <c r="C43" s="20" t="s">
        <v>56</v>
      </c>
      <c r="D43" s="20">
        <v>1</v>
      </c>
      <c r="E43" s="20" t="s">
        <v>40</v>
      </c>
      <c r="F43" s="20"/>
      <c r="G43" s="45">
        <f t="shared" si="0"/>
        <v>0</v>
      </c>
      <c r="H43" s="60"/>
      <c r="I43" s="60"/>
      <c r="J43" s="60"/>
      <c r="K43" s="8"/>
    </row>
    <row r="44" spans="2:11" x14ac:dyDescent="0.25">
      <c r="B44" s="21"/>
      <c r="C44" s="20" t="s">
        <v>41</v>
      </c>
      <c r="D44" s="20">
        <v>1</v>
      </c>
      <c r="E44" s="20" t="s">
        <v>40</v>
      </c>
      <c r="F44" s="20"/>
      <c r="G44" s="45">
        <f t="shared" si="0"/>
        <v>0</v>
      </c>
      <c r="H44" s="60"/>
      <c r="I44" s="60"/>
      <c r="J44" s="60"/>
      <c r="K44" s="8"/>
    </row>
    <row r="45" spans="2:11" x14ac:dyDescent="0.25">
      <c r="B45" s="21"/>
      <c r="C45" s="20" t="s">
        <v>42</v>
      </c>
      <c r="D45" s="20">
        <v>1</v>
      </c>
      <c r="E45" s="20" t="s">
        <v>40</v>
      </c>
      <c r="F45" s="20"/>
      <c r="G45" s="45">
        <f t="shared" si="0"/>
        <v>0</v>
      </c>
      <c r="H45" s="60"/>
      <c r="I45" s="60"/>
      <c r="J45" s="60"/>
      <c r="K45" s="8"/>
    </row>
    <row r="46" spans="2:11" x14ac:dyDescent="0.25">
      <c r="B46" s="21"/>
      <c r="C46" s="20" t="s">
        <v>37</v>
      </c>
      <c r="D46" s="20">
        <v>1</v>
      </c>
      <c r="E46" s="20" t="s">
        <v>12</v>
      </c>
      <c r="F46" s="20"/>
      <c r="G46" s="45">
        <f t="shared" si="0"/>
        <v>0</v>
      </c>
      <c r="H46" s="60"/>
      <c r="I46" s="60"/>
      <c r="J46" s="60"/>
      <c r="K46" s="8"/>
    </row>
    <row r="47" spans="2:11" x14ac:dyDescent="0.25">
      <c r="B47" s="11"/>
      <c r="C47" s="24"/>
      <c r="D47" s="24"/>
      <c r="E47" s="24"/>
      <c r="F47" s="24"/>
      <c r="G47" s="46"/>
      <c r="H47" s="60"/>
      <c r="I47" s="60"/>
      <c r="J47" s="60"/>
      <c r="K47" s="8"/>
    </row>
    <row r="48" spans="2:11" x14ac:dyDescent="0.25">
      <c r="B48" s="11"/>
      <c r="C48" s="35" t="s">
        <v>44</v>
      </c>
      <c r="D48" s="24"/>
      <c r="E48" s="24"/>
      <c r="F48" s="24"/>
      <c r="G48" s="46"/>
      <c r="H48" s="60"/>
      <c r="I48" s="60"/>
      <c r="J48" s="60"/>
      <c r="K48" s="8"/>
    </row>
    <row r="49" spans="2:11" x14ac:dyDescent="0.25">
      <c r="B49" s="11" t="s">
        <v>45</v>
      </c>
      <c r="C49" s="24"/>
      <c r="D49" s="24"/>
      <c r="E49" s="24"/>
      <c r="F49" s="24"/>
      <c r="G49" s="47">
        <f>SUM(G50:G60)</f>
        <v>0</v>
      </c>
      <c r="H49" s="60"/>
      <c r="I49" s="60"/>
      <c r="J49" s="60"/>
      <c r="K49" s="8"/>
    </row>
    <row r="50" spans="2:11" x14ac:dyDescent="0.25">
      <c r="B50" s="21"/>
      <c r="C50" s="20" t="s">
        <v>11</v>
      </c>
      <c r="D50" s="20">
        <v>1</v>
      </c>
      <c r="E50" s="20" t="s">
        <v>12</v>
      </c>
      <c r="F50" s="20"/>
      <c r="G50" s="45">
        <f>D50*F50</f>
        <v>0</v>
      </c>
      <c r="H50" s="60"/>
      <c r="I50" s="60"/>
      <c r="J50" s="60"/>
      <c r="K50" s="8"/>
    </row>
    <row r="51" spans="2:11" x14ac:dyDescent="0.25">
      <c r="B51" s="21"/>
      <c r="C51" s="20" t="s">
        <v>46</v>
      </c>
      <c r="D51" s="20">
        <v>19</v>
      </c>
      <c r="E51" s="20" t="s">
        <v>14</v>
      </c>
      <c r="F51" s="20"/>
      <c r="G51" s="45">
        <f t="shared" ref="G51:G60" si="1">D51*F51</f>
        <v>0</v>
      </c>
      <c r="H51" s="60"/>
      <c r="I51" s="60"/>
      <c r="J51" s="60"/>
      <c r="K51" s="8"/>
    </row>
    <row r="52" spans="2:11" x14ac:dyDescent="0.25">
      <c r="B52" s="21"/>
      <c r="C52" s="20" t="s">
        <v>47</v>
      </c>
      <c r="D52" s="20">
        <v>28</v>
      </c>
      <c r="E52" s="20" t="s">
        <v>14</v>
      </c>
      <c r="F52" s="20"/>
      <c r="G52" s="45">
        <f t="shared" si="1"/>
        <v>0</v>
      </c>
      <c r="H52" s="60"/>
      <c r="I52" s="60"/>
      <c r="J52" s="60"/>
      <c r="K52" s="8"/>
    </row>
    <row r="53" spans="2:11" x14ac:dyDescent="0.25">
      <c r="B53" s="21"/>
      <c r="C53" s="20" t="s">
        <v>16</v>
      </c>
      <c r="D53" s="20">
        <v>28</v>
      </c>
      <c r="E53" s="20" t="s">
        <v>14</v>
      </c>
      <c r="F53" s="20"/>
      <c r="G53" s="45">
        <f t="shared" si="1"/>
        <v>0</v>
      </c>
      <c r="H53" s="60"/>
      <c r="I53" s="60"/>
      <c r="J53" s="60"/>
      <c r="K53" s="8"/>
    </row>
    <row r="54" spans="2:11" x14ac:dyDescent="0.25">
      <c r="B54" s="21"/>
      <c r="C54" s="20" t="s">
        <v>48</v>
      </c>
      <c r="D54" s="20">
        <v>19</v>
      </c>
      <c r="E54" s="20" t="s">
        <v>14</v>
      </c>
      <c r="F54" s="20"/>
      <c r="G54" s="45">
        <f t="shared" si="1"/>
        <v>0</v>
      </c>
      <c r="H54" s="60"/>
      <c r="I54" s="60"/>
      <c r="J54" s="60"/>
      <c r="K54" s="8"/>
    </row>
    <row r="55" spans="2:11" x14ac:dyDescent="0.25">
      <c r="B55" s="21"/>
      <c r="C55" s="20" t="s">
        <v>18</v>
      </c>
      <c r="D55" s="20">
        <v>9</v>
      </c>
      <c r="E55" s="20" t="s">
        <v>14</v>
      </c>
      <c r="F55" s="20"/>
      <c r="G55" s="45">
        <f t="shared" si="1"/>
        <v>0</v>
      </c>
      <c r="H55" s="60"/>
      <c r="I55" s="60"/>
      <c r="J55" s="60"/>
      <c r="K55" s="8"/>
    </row>
    <row r="56" spans="2:11" x14ac:dyDescent="0.25">
      <c r="B56" s="21"/>
      <c r="C56" s="20" t="s">
        <v>19</v>
      </c>
      <c r="D56" s="20">
        <v>12</v>
      </c>
      <c r="E56" s="20" t="s">
        <v>14</v>
      </c>
      <c r="F56" s="20"/>
      <c r="G56" s="45">
        <f t="shared" si="1"/>
        <v>0</v>
      </c>
      <c r="H56" s="60"/>
      <c r="I56" s="60"/>
      <c r="J56" s="60"/>
      <c r="K56" s="8"/>
    </row>
    <row r="57" spans="2:11" x14ac:dyDescent="0.25">
      <c r="B57" s="21"/>
      <c r="C57" s="20" t="s">
        <v>20</v>
      </c>
      <c r="D57" s="20">
        <v>1</v>
      </c>
      <c r="E57" s="20" t="s">
        <v>21</v>
      </c>
      <c r="F57" s="20"/>
      <c r="G57" s="45">
        <f t="shared" si="1"/>
        <v>0</v>
      </c>
      <c r="H57" s="60"/>
      <c r="I57" s="60"/>
      <c r="J57" s="60"/>
      <c r="K57" s="8"/>
    </row>
    <row r="58" spans="2:11" x14ac:dyDescent="0.25">
      <c r="B58" s="21"/>
      <c r="C58" s="20" t="s">
        <v>49</v>
      </c>
      <c r="D58" s="20">
        <v>3</v>
      </c>
      <c r="E58" s="20" t="s">
        <v>21</v>
      </c>
      <c r="F58" s="20"/>
      <c r="G58" s="45">
        <f t="shared" si="1"/>
        <v>0</v>
      </c>
      <c r="H58" s="60"/>
      <c r="I58" s="60"/>
      <c r="J58" s="60"/>
      <c r="K58" s="8"/>
    </row>
    <row r="59" spans="2:11" x14ac:dyDescent="0.25">
      <c r="B59" s="21"/>
      <c r="C59" s="20" t="s">
        <v>50</v>
      </c>
      <c r="D59" s="20">
        <v>1</v>
      </c>
      <c r="E59" s="20" t="s">
        <v>14</v>
      </c>
      <c r="F59" s="20"/>
      <c r="G59" s="45">
        <f t="shared" si="1"/>
        <v>0</v>
      </c>
      <c r="H59" s="60"/>
      <c r="I59" s="60"/>
      <c r="J59" s="60"/>
      <c r="K59" s="8"/>
    </row>
    <row r="60" spans="2:11" x14ac:dyDescent="0.25">
      <c r="B60" s="21"/>
      <c r="C60" s="20" t="s">
        <v>51</v>
      </c>
      <c r="D60" s="20">
        <v>1</v>
      </c>
      <c r="E60" s="20" t="s">
        <v>21</v>
      </c>
      <c r="F60" s="20"/>
      <c r="G60" s="45">
        <f t="shared" si="1"/>
        <v>0</v>
      </c>
      <c r="H60" s="60"/>
      <c r="I60" s="60"/>
      <c r="J60" s="60"/>
      <c r="K60" s="8"/>
    </row>
    <row r="61" spans="2:11" x14ac:dyDescent="0.25">
      <c r="B61" s="11"/>
      <c r="C61" s="24"/>
      <c r="D61" s="24"/>
      <c r="E61" s="24"/>
      <c r="F61" s="24"/>
      <c r="G61" s="46"/>
      <c r="H61" s="60"/>
      <c r="I61" s="60"/>
      <c r="J61" s="60"/>
      <c r="K61" s="8"/>
    </row>
    <row r="62" spans="2:11" x14ac:dyDescent="0.25">
      <c r="B62" s="11" t="s">
        <v>52</v>
      </c>
      <c r="C62" s="24"/>
      <c r="D62" s="24"/>
      <c r="E62" s="24"/>
      <c r="F62" s="24"/>
      <c r="G62" s="47">
        <f>SUM(G63:G74)</f>
        <v>0</v>
      </c>
      <c r="H62" s="60"/>
      <c r="I62" s="60"/>
      <c r="J62" s="60"/>
      <c r="K62" s="8"/>
    </row>
    <row r="63" spans="2:11" x14ac:dyDescent="0.25">
      <c r="B63" s="21"/>
      <c r="C63" s="20" t="s">
        <v>11</v>
      </c>
      <c r="D63" s="20">
        <v>1</v>
      </c>
      <c r="E63" s="20" t="s">
        <v>12</v>
      </c>
      <c r="F63" s="20"/>
      <c r="G63" s="45">
        <f>D63*F63</f>
        <v>0</v>
      </c>
      <c r="H63" s="60"/>
      <c r="I63" s="60"/>
      <c r="J63" s="60"/>
      <c r="K63" s="8"/>
    </row>
    <row r="64" spans="2:11" x14ac:dyDescent="0.25">
      <c r="B64" s="21"/>
      <c r="C64" s="20" t="s">
        <v>46</v>
      </c>
      <c r="D64" s="20">
        <v>18</v>
      </c>
      <c r="E64" s="20" t="s">
        <v>14</v>
      </c>
      <c r="F64" s="20"/>
      <c r="G64" s="45">
        <f t="shared" ref="G64:G68" si="2">D64*F64</f>
        <v>0</v>
      </c>
      <c r="H64" s="60"/>
      <c r="I64" s="60"/>
      <c r="J64" s="60"/>
      <c r="K64" s="8"/>
    </row>
    <row r="65" spans="2:11" x14ac:dyDescent="0.25">
      <c r="B65" s="21"/>
      <c r="C65" s="20" t="s">
        <v>47</v>
      </c>
      <c r="D65" s="20">
        <v>27</v>
      </c>
      <c r="E65" s="20" t="s">
        <v>14</v>
      </c>
      <c r="F65" s="20"/>
      <c r="G65" s="45">
        <f t="shared" si="2"/>
        <v>0</v>
      </c>
      <c r="H65" s="60"/>
      <c r="I65" s="60"/>
      <c r="J65" s="60"/>
      <c r="K65" s="8"/>
    </row>
    <row r="66" spans="2:11" x14ac:dyDescent="0.25">
      <c r="B66" s="21"/>
      <c r="C66" s="20" t="s">
        <v>16</v>
      </c>
      <c r="D66" s="20">
        <v>27</v>
      </c>
      <c r="E66" s="20" t="s">
        <v>14</v>
      </c>
      <c r="F66" s="20"/>
      <c r="G66" s="45">
        <f t="shared" si="2"/>
        <v>0</v>
      </c>
      <c r="H66" s="60"/>
      <c r="I66" s="60"/>
      <c r="J66" s="60"/>
      <c r="K66" s="8"/>
    </row>
    <row r="67" spans="2:11" x14ac:dyDescent="0.25">
      <c r="B67" s="21"/>
      <c r="C67" s="20" t="s">
        <v>48</v>
      </c>
      <c r="D67" s="20">
        <v>18</v>
      </c>
      <c r="E67" s="20" t="s">
        <v>14</v>
      </c>
      <c r="F67" s="20"/>
      <c r="G67" s="45">
        <f t="shared" si="2"/>
        <v>0</v>
      </c>
      <c r="H67" s="60"/>
      <c r="I67" s="60"/>
      <c r="J67" s="60"/>
      <c r="K67" s="8"/>
    </row>
    <row r="68" spans="2:11" x14ac:dyDescent="0.25">
      <c r="B68" s="21"/>
      <c r="C68" s="20" t="s">
        <v>18</v>
      </c>
      <c r="D68" s="20">
        <v>8</v>
      </c>
      <c r="E68" s="20" t="s">
        <v>14</v>
      </c>
      <c r="F68" s="20"/>
      <c r="G68" s="45">
        <f t="shared" si="2"/>
        <v>0</v>
      </c>
      <c r="H68" s="60"/>
      <c r="I68" s="60"/>
      <c r="J68" s="60"/>
      <c r="K68" s="8"/>
    </row>
    <row r="69" spans="2:11" x14ac:dyDescent="0.25">
      <c r="B69" s="21"/>
      <c r="C69" s="20" t="s">
        <v>19</v>
      </c>
      <c r="D69" s="20">
        <v>11</v>
      </c>
      <c r="E69" s="20" t="s">
        <v>14</v>
      </c>
      <c r="F69" s="20"/>
      <c r="G69" s="45"/>
      <c r="H69" s="60"/>
      <c r="I69" s="60"/>
      <c r="J69" s="60"/>
      <c r="K69" s="8"/>
    </row>
    <row r="70" spans="2:11" x14ac:dyDescent="0.25">
      <c r="B70" s="21"/>
      <c r="C70" s="20" t="s">
        <v>20</v>
      </c>
      <c r="D70" s="20">
        <v>1</v>
      </c>
      <c r="E70" s="20" t="s">
        <v>21</v>
      </c>
      <c r="F70" s="20"/>
      <c r="G70" s="45"/>
      <c r="H70" s="60"/>
      <c r="I70" s="60"/>
      <c r="J70" s="60"/>
      <c r="K70" s="8"/>
    </row>
    <row r="71" spans="2:11" x14ac:dyDescent="0.25">
      <c r="B71" s="21"/>
      <c r="C71" s="20" t="s">
        <v>49</v>
      </c>
      <c r="D71" s="20">
        <v>3</v>
      </c>
      <c r="E71" s="20" t="s">
        <v>21</v>
      </c>
      <c r="F71" s="20"/>
      <c r="G71" s="45"/>
      <c r="H71" s="60"/>
      <c r="I71" s="60"/>
      <c r="J71" s="60"/>
      <c r="K71" s="8"/>
    </row>
    <row r="72" spans="2:11" x14ac:dyDescent="0.25">
      <c r="B72" s="21"/>
      <c r="C72" s="20" t="s">
        <v>50</v>
      </c>
      <c r="D72" s="20">
        <v>1</v>
      </c>
      <c r="E72" s="20" t="s">
        <v>14</v>
      </c>
      <c r="F72" s="20"/>
      <c r="G72" s="45"/>
      <c r="H72" s="60"/>
      <c r="I72" s="60"/>
      <c r="J72" s="60"/>
      <c r="K72" s="8"/>
    </row>
    <row r="73" spans="2:11" x14ac:dyDescent="0.25">
      <c r="B73" s="21"/>
      <c r="C73" s="20" t="s">
        <v>51</v>
      </c>
      <c r="D73" s="20">
        <v>1</v>
      </c>
      <c r="E73" s="20" t="s">
        <v>21</v>
      </c>
      <c r="F73" s="20"/>
      <c r="G73" s="45"/>
      <c r="H73" s="60"/>
      <c r="I73" s="60"/>
      <c r="J73" s="60"/>
      <c r="K73" s="8"/>
    </row>
    <row r="74" spans="2:11" x14ac:dyDescent="0.25">
      <c r="B74" s="21"/>
      <c r="C74" s="20" t="s">
        <v>37</v>
      </c>
      <c r="D74" s="20">
        <v>1</v>
      </c>
      <c r="E74" s="20" t="s">
        <v>12</v>
      </c>
      <c r="F74" s="20"/>
      <c r="G74" s="45"/>
      <c r="H74" s="60"/>
      <c r="I74" s="60"/>
      <c r="J74" s="60"/>
      <c r="K74" s="8"/>
    </row>
    <row r="75" spans="2:11" x14ac:dyDescent="0.25">
      <c r="B75" s="11"/>
      <c r="C75" s="24"/>
      <c r="D75" s="24"/>
      <c r="E75" s="24"/>
      <c r="F75" s="36"/>
      <c r="G75" s="48"/>
      <c r="H75" s="60"/>
      <c r="I75" s="60"/>
      <c r="J75" s="60"/>
      <c r="K75" s="8"/>
    </row>
    <row r="76" spans="2:11" x14ac:dyDescent="0.25">
      <c r="B76" s="11"/>
      <c r="C76" s="24"/>
      <c r="D76" s="24"/>
      <c r="E76" s="50" t="s">
        <v>53</v>
      </c>
      <c r="F76" s="51"/>
      <c r="G76" s="49">
        <f>SUM(G13,G14,G29,G41)</f>
        <v>0</v>
      </c>
      <c r="H76" s="60"/>
      <c r="I76" s="60"/>
      <c r="J76" s="60"/>
      <c r="K76" s="8"/>
    </row>
    <row r="77" spans="2:11" x14ac:dyDescent="0.25">
      <c r="B77" s="11"/>
      <c r="C77" s="24"/>
      <c r="D77" s="24"/>
      <c r="E77" s="50" t="s">
        <v>54</v>
      </c>
      <c r="F77" s="51"/>
      <c r="G77" s="39">
        <f>G76*1.2</f>
        <v>0</v>
      </c>
      <c r="H77" s="60"/>
      <c r="I77" s="60"/>
      <c r="J77" s="60"/>
      <c r="K77" s="8"/>
    </row>
    <row r="78" spans="2:11" x14ac:dyDescent="0.25">
      <c r="B78" s="11"/>
      <c r="C78" s="24"/>
      <c r="D78" s="24"/>
      <c r="E78" s="50" t="s">
        <v>55</v>
      </c>
      <c r="F78" s="51"/>
      <c r="G78" s="49">
        <f>SUM(G62,G49)</f>
        <v>0</v>
      </c>
      <c r="H78" s="60"/>
      <c r="I78" s="60"/>
      <c r="J78" s="60"/>
      <c r="K78" s="8"/>
    </row>
    <row r="79" spans="2:11" x14ac:dyDescent="0.25">
      <c r="B79" s="11"/>
      <c r="C79" s="24"/>
      <c r="D79" s="24"/>
      <c r="E79" s="50" t="s">
        <v>54</v>
      </c>
      <c r="F79" s="51"/>
      <c r="G79" s="39">
        <f>G78*1.2</f>
        <v>0</v>
      </c>
      <c r="H79" s="60"/>
      <c r="I79" s="60"/>
      <c r="J79" s="60"/>
      <c r="K79" s="8"/>
    </row>
    <row r="80" spans="2:11" x14ac:dyDescent="0.25">
      <c r="B80" s="11"/>
      <c r="C80" s="24"/>
      <c r="D80" s="24"/>
      <c r="E80" s="37"/>
      <c r="F80" s="38"/>
      <c r="G80" s="48"/>
      <c r="H80" s="60"/>
      <c r="I80" s="60"/>
      <c r="J80" s="60"/>
      <c r="K80" s="8"/>
    </row>
    <row r="81" spans="2:11" ht="13.8" x14ac:dyDescent="0.25">
      <c r="B81" s="63" t="s">
        <v>8</v>
      </c>
      <c r="C81" s="63"/>
      <c r="D81" s="63"/>
      <c r="E81" s="63"/>
      <c r="F81" s="64"/>
      <c r="G81" s="65">
        <f>SUM(G76,G78)</f>
        <v>0</v>
      </c>
      <c r="H81" s="61"/>
      <c r="I81" s="61"/>
      <c r="J81" s="61"/>
      <c r="K81" s="8"/>
    </row>
    <row r="82" spans="2:11" ht="13.8" x14ac:dyDescent="0.25">
      <c r="C82" s="66"/>
      <c r="D82" s="8"/>
      <c r="E82" s="9"/>
      <c r="F82" s="67" t="s">
        <v>2</v>
      </c>
      <c r="G82" s="68">
        <f>G81*0.2</f>
        <v>0</v>
      </c>
      <c r="H82" s="61"/>
      <c r="I82" s="61"/>
      <c r="J82" s="61"/>
    </row>
    <row r="83" spans="2:11" ht="13.8" x14ac:dyDescent="0.25">
      <c r="B83" s="8"/>
      <c r="C83" s="66"/>
      <c r="D83" s="8"/>
      <c r="E83" s="9"/>
      <c r="F83" s="69" t="s">
        <v>7</v>
      </c>
      <c r="G83" s="68">
        <f>G81+G82</f>
        <v>0</v>
      </c>
      <c r="H83" s="61"/>
      <c r="I83" s="61"/>
      <c r="J83" s="61"/>
    </row>
    <row r="84" spans="2:11" ht="13.8" x14ac:dyDescent="0.25">
      <c r="B84" s="8"/>
      <c r="C84" s="66"/>
      <c r="D84" s="8"/>
      <c r="E84" s="9"/>
      <c r="F84" s="69"/>
      <c r="G84" s="68"/>
      <c r="H84" s="61"/>
      <c r="I84" s="61"/>
      <c r="J84" s="61"/>
    </row>
    <row r="85" spans="2:11" ht="15.6" x14ac:dyDescent="0.25">
      <c r="B85" s="8"/>
      <c r="D85" s="8"/>
      <c r="E85" s="9"/>
      <c r="F85" s="8"/>
      <c r="G85" s="8"/>
      <c r="H85" s="8"/>
      <c r="I85" s="8"/>
      <c r="J85" s="8"/>
      <c r="K85" s="70"/>
    </row>
    <row r="86" spans="2:11" ht="15.6" x14ac:dyDescent="0.25">
      <c r="B86" s="8"/>
      <c r="C86" s="8" t="s">
        <v>63</v>
      </c>
      <c r="D86" s="8"/>
      <c r="E86" s="9"/>
      <c r="F86" s="8"/>
      <c r="G86" s="8"/>
      <c r="H86" s="8"/>
      <c r="I86" s="8"/>
      <c r="J86" s="8"/>
      <c r="K86" s="70"/>
    </row>
    <row r="87" spans="2:11" ht="15.6" x14ac:dyDescent="0.25">
      <c r="B87" s="8"/>
      <c r="C87" s="74" t="s">
        <v>64</v>
      </c>
      <c r="D87" s="75" t="s">
        <v>65</v>
      </c>
      <c r="E87" s="75"/>
      <c r="F87" s="75"/>
      <c r="G87" s="75"/>
      <c r="H87" s="8"/>
      <c r="I87" s="8"/>
      <c r="J87" s="8"/>
      <c r="K87" s="70"/>
    </row>
    <row r="88" spans="2:11" ht="15.6" x14ac:dyDescent="0.25">
      <c r="B88" s="8"/>
      <c r="D88" s="8"/>
      <c r="E88" s="9"/>
      <c r="F88" s="8"/>
      <c r="G88" s="8"/>
      <c r="H88" s="8"/>
      <c r="I88" s="8"/>
      <c r="J88" s="8"/>
      <c r="K88" s="70"/>
    </row>
    <row r="89" spans="2:11" ht="15.6" x14ac:dyDescent="0.25">
      <c r="B89" s="8"/>
      <c r="D89" s="8"/>
      <c r="E89" s="9"/>
      <c r="F89" s="8"/>
      <c r="G89" s="8"/>
      <c r="H89" s="8"/>
      <c r="I89" s="8"/>
      <c r="J89" s="8"/>
      <c r="K89" s="70"/>
    </row>
    <row r="90" spans="2:11" ht="15.6" x14ac:dyDescent="0.25">
      <c r="B90" s="8"/>
      <c r="D90" s="8"/>
      <c r="E90" s="9"/>
      <c r="F90" s="8"/>
      <c r="G90" s="8"/>
      <c r="H90" s="8"/>
      <c r="I90" s="8"/>
      <c r="J90" s="8"/>
      <c r="K90" s="70"/>
    </row>
    <row r="91" spans="2:11" ht="15.6" x14ac:dyDescent="0.25">
      <c r="B91" s="8"/>
      <c r="D91" s="8"/>
      <c r="E91" s="9"/>
      <c r="F91" s="8"/>
      <c r="G91" s="8"/>
      <c r="H91" s="8"/>
      <c r="I91" s="8"/>
      <c r="J91" s="8"/>
      <c r="K91" s="71"/>
    </row>
    <row r="92" spans="2:11" ht="15.6" x14ac:dyDescent="0.3">
      <c r="B92" s="8"/>
      <c r="D92" s="8"/>
      <c r="E92" s="9"/>
      <c r="F92" s="8"/>
      <c r="G92" s="8"/>
      <c r="H92" s="8"/>
      <c r="I92" s="8"/>
      <c r="J92" s="8"/>
      <c r="K92" s="72"/>
    </row>
    <row r="93" spans="2:11" ht="15.6" x14ac:dyDescent="0.3">
      <c r="B93" s="8"/>
      <c r="D93" s="8"/>
      <c r="E93" s="9"/>
      <c r="F93" s="8"/>
      <c r="G93" s="8"/>
      <c r="H93" s="8"/>
      <c r="I93" s="8"/>
      <c r="J93" s="8"/>
      <c r="K93" s="72"/>
    </row>
    <row r="94" spans="2:11" x14ac:dyDescent="0.25">
      <c r="B94" s="8"/>
      <c r="D94" s="8"/>
      <c r="E94" s="9"/>
      <c r="F94" s="8"/>
      <c r="G94" s="8"/>
      <c r="H94" s="8"/>
      <c r="I94" s="8"/>
      <c r="J94" s="8"/>
    </row>
    <row r="95" spans="2:11" x14ac:dyDescent="0.25">
      <c r="B95" s="8"/>
      <c r="D95" s="8"/>
      <c r="E95" s="9"/>
      <c r="F95" s="8"/>
      <c r="G95" s="8"/>
      <c r="H95" s="8"/>
      <c r="I95" s="8"/>
      <c r="J95" s="8"/>
    </row>
    <row r="96" spans="2:11" x14ac:dyDescent="0.25">
      <c r="B96" s="8"/>
      <c r="D96" s="8"/>
      <c r="E96" s="9"/>
      <c r="F96" s="8"/>
      <c r="G96" s="8"/>
      <c r="H96" s="8"/>
      <c r="I96" s="8"/>
      <c r="J96" s="8"/>
    </row>
  </sheetData>
  <mergeCells count="10">
    <mergeCell ref="D87:G87"/>
    <mergeCell ref="B81:F81"/>
    <mergeCell ref="B1:G1"/>
    <mergeCell ref="E76:F76"/>
    <mergeCell ref="E77:F77"/>
    <mergeCell ref="E78:F78"/>
    <mergeCell ref="E79:F79"/>
    <mergeCell ref="D6:G6"/>
    <mergeCell ref="D7:G7"/>
    <mergeCell ref="D8:G8"/>
  </mergeCells>
  <pageMargins left="0.70866141732283505" right="0.31496062992126" top="0.89173228299999996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69B4122E3FB4FAA9D7123BA746705" ma:contentTypeVersion="8" ma:contentTypeDescription="Loo uus dokument" ma:contentTypeScope="" ma:versionID="086e36bd169e47b4fb5328552c1b8bfd">
  <xsd:schema xmlns:xsd="http://www.w3.org/2001/XMLSchema" xmlns:xs="http://www.w3.org/2001/XMLSchema" xmlns:p="http://schemas.microsoft.com/office/2006/metadata/properties" xmlns:ns2="86c5166b-fcad-42dd-abbd-a51febf63bcf" xmlns:ns3="3b4114a6-f381-412f-ae56-c71f0502aee2" targetNamespace="http://schemas.microsoft.com/office/2006/metadata/properties" ma:root="true" ma:fieldsID="a8b2d5271d83dbd2af166feda2eba704" ns2:_="" ns3:_="">
    <xsd:import namespace="86c5166b-fcad-42dd-abbd-a51febf63bcf"/>
    <xsd:import namespace="3b4114a6-f381-412f-ae56-c71f0502a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5166b-fcad-42dd-abbd-a51febf63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114a6-f381-412f-ae56-c71f0502aee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EAC00-B8BA-41B0-A67D-3347C8993B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1E0FBB-F95B-424F-9350-65FDF2D07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F07021-CB89-4926-8225-3DDE5C7E5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5166b-fcad-42dd-abbd-a51febf63bcf"/>
    <ds:schemaRef ds:uri="3b4114a6-f381-412f-ae56-c71f0502a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Kululoend </vt:lpstr>
      <vt:lpstr>'Kululoend '!Prinditiitlid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</dc:creator>
  <cp:lastModifiedBy>Raido Tetto | Viru-Nigula.ee</cp:lastModifiedBy>
  <cp:lastPrinted>2021-09-02T09:20:38Z</cp:lastPrinted>
  <dcterms:created xsi:type="dcterms:W3CDTF">1998-03-25T15:42:30Z</dcterms:created>
  <dcterms:modified xsi:type="dcterms:W3CDTF">2021-11-19T11:55:14Z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0x010100AAE69B4122E3FB4FAA9D7123BA746705</vt:lpwstr>
  </property>
</Properties>
</file>